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ch\Downloads\"/>
    </mc:Choice>
  </mc:AlternateContent>
  <xr:revisionPtr revIDLastSave="0" documentId="13_ncr:1_{1B820AEA-9088-4F0A-82CF-7A4E1D135FA1}" xr6:coauthVersionLast="47" xr6:coauthVersionMax="47" xr10:uidLastSave="{00000000-0000-0000-0000-000000000000}"/>
  <bookViews>
    <workbookView xWindow="-120" yWindow="-120" windowWidth="29040" windowHeight="17520" xr2:uid="{AAAD6C5D-D245-417D-B806-CF1BB2DB8B77}"/>
  </bookViews>
  <sheets>
    <sheet name="【例題】　A病院" sheetId="7" r:id="rId1"/>
    <sheet name="居酒屋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  <c r="D10" i="7"/>
  <c r="D9" i="7"/>
  <c r="D8" i="7"/>
  <c r="D6" i="7"/>
  <c r="D3" i="7"/>
</calcChain>
</file>

<file path=xl/sharedStrings.xml><?xml version="1.0" encoding="utf-8"?>
<sst xmlns="http://schemas.openxmlformats.org/spreadsheetml/2006/main" count="61" uniqueCount="39">
  <si>
    <t>標本平均</t>
    <rPh sb="0" eb="2">
      <t>ヒョウホン</t>
    </rPh>
    <rPh sb="2" eb="4">
      <t>ヘイキン</t>
    </rPh>
    <phoneticPr fontId="1"/>
  </si>
  <si>
    <t>不偏分散</t>
    <rPh sb="0" eb="2">
      <t>フヘン</t>
    </rPh>
    <rPh sb="2" eb="4">
      <t>ブンサン</t>
    </rPh>
    <phoneticPr fontId="1"/>
  </si>
  <si>
    <t>ｔ値</t>
    <rPh sb="1" eb="2">
      <t>アタイ</t>
    </rPh>
    <phoneticPr fontId="1"/>
  </si>
  <si>
    <t>分母の√</t>
    <rPh sb="0" eb="2">
      <t>ブンボ</t>
    </rPh>
    <phoneticPr fontId="1"/>
  </si>
  <si>
    <t>データ個数</t>
    <rPh sb="3" eb="5">
      <t>コスウ</t>
    </rPh>
    <phoneticPr fontId="1"/>
  </si>
  <si>
    <t>有意水準</t>
    <rPh sb="0" eb="2">
      <t>ユウイ</t>
    </rPh>
    <rPh sb="2" eb="4">
      <t>スイジュン</t>
    </rPh>
    <phoneticPr fontId="1"/>
  </si>
  <si>
    <t>Aくん</t>
  </si>
  <si>
    <t>Bくん</t>
  </si>
  <si>
    <t>Cさん</t>
  </si>
  <si>
    <t>Dくん</t>
  </si>
  <si>
    <t>Eさん</t>
  </si>
  <si>
    <t>Fさん</t>
  </si>
  <si>
    <t>Gくん</t>
  </si>
  <si>
    <t>Hくん</t>
  </si>
  <si>
    <t>Iさん</t>
  </si>
  <si>
    <t>Jさん</t>
  </si>
  <si>
    <t>日給</t>
    <rPh sb="0" eb="2">
      <t>ニッキュウ</t>
    </rPh>
    <phoneticPr fontId="1"/>
  </si>
  <si>
    <t>分母√の中</t>
    <rPh sb="0" eb="2">
      <t>ブンボ</t>
    </rPh>
    <rPh sb="4" eb="5">
      <t>ナカ</t>
    </rPh>
    <phoneticPr fontId="1"/>
  </si>
  <si>
    <t>検定結果</t>
    <rPh sb="0" eb="2">
      <t>ケンテイ</t>
    </rPh>
    <rPh sb="2" eb="4">
      <t>ケッカ</t>
    </rPh>
    <phoneticPr fontId="1"/>
  </si>
  <si>
    <t>問題</t>
    <rPh sb="0" eb="2">
      <t>モンダイ</t>
    </rPh>
    <phoneticPr fontId="1"/>
  </si>
  <si>
    <t>容量</t>
    <rPh sb="0" eb="2">
      <t>ヨウリョウ</t>
    </rPh>
    <phoneticPr fontId="1"/>
  </si>
  <si>
    <t>ある居酒屋さんでは、ビール１杯の容量は
「３５０ml」と設定されています。
「最近何か量が少ない気がするな」
と感じたSくんは、２５杯の容量を調べてみました。
さて、
本当に「ビールは３５０ml」と言えるでしょうか？</t>
    <rPh sb="2" eb="5">
      <t>イザカヤ</t>
    </rPh>
    <rPh sb="14" eb="15">
      <t>パイ</t>
    </rPh>
    <rPh sb="16" eb="18">
      <t>ヨウリョウ</t>
    </rPh>
    <rPh sb="28" eb="30">
      <t>セッテイ</t>
    </rPh>
    <rPh sb="39" eb="41">
      <t>サイキン</t>
    </rPh>
    <rPh sb="41" eb="42">
      <t>ナン</t>
    </rPh>
    <rPh sb="43" eb="44">
      <t>リョウ</t>
    </rPh>
    <rPh sb="45" eb="46">
      <t>スク</t>
    </rPh>
    <rPh sb="48" eb="49">
      <t>キ</t>
    </rPh>
    <rPh sb="56" eb="57">
      <t>カン</t>
    </rPh>
    <rPh sb="66" eb="67">
      <t>ハイ</t>
    </rPh>
    <rPh sb="68" eb="70">
      <t>ヨウリョウ</t>
    </rPh>
    <rPh sb="71" eb="72">
      <t>シラ</t>
    </rPh>
    <rPh sb="84" eb="86">
      <t>ホントウ</t>
    </rPh>
    <rPh sb="99" eb="100">
      <t>イ</t>
    </rPh>
    <phoneticPr fontId="1"/>
  </si>
  <si>
    <r>
      <t>　</t>
    </r>
    <r>
      <rPr>
        <sz val="16"/>
        <color rgb="FFFF0000"/>
        <rFont val="HG丸ｺﾞｼｯｸM-PRO"/>
        <family val="3"/>
        <charset val="128"/>
      </rPr>
      <t>H</t>
    </r>
    <r>
      <rPr>
        <vertAlign val="subscript"/>
        <sz val="16"/>
        <color rgb="FFFF0000"/>
        <rFont val="HG丸ｺﾞｼｯｸM-PRO"/>
        <family val="3"/>
        <charset val="128"/>
      </rPr>
      <t>0</t>
    </r>
    <r>
      <rPr>
        <sz val="16"/>
        <color theme="1"/>
        <rFont val="HG丸ｺﾞｼｯｸM-PRO"/>
        <family val="3"/>
        <charset val="128"/>
      </rPr>
      <t>：</t>
    </r>
    <phoneticPr fontId="1"/>
  </si>
  <si>
    <r>
      <rPr>
        <sz val="16"/>
        <color rgb="FFFF0000"/>
        <rFont val="HG丸ｺﾞｼｯｸM-PRO"/>
        <family val="3"/>
        <charset val="128"/>
      </rPr>
      <t>　H</t>
    </r>
    <r>
      <rPr>
        <vertAlign val="subscript"/>
        <sz val="16"/>
        <color rgb="FFFF0000"/>
        <rFont val="HG丸ｺﾞｼｯｸM-PRO"/>
        <family val="3"/>
        <charset val="128"/>
      </rPr>
      <t>1</t>
    </r>
    <r>
      <rPr>
        <sz val="16"/>
        <color theme="1"/>
        <rFont val="HG丸ｺﾞｼｯｸM-PRO"/>
        <family val="3"/>
        <charset val="128"/>
      </rPr>
      <t>：</t>
    </r>
    <phoneticPr fontId="1"/>
  </si>
  <si>
    <r>
      <t>　H</t>
    </r>
    <r>
      <rPr>
        <vertAlign val="subscript"/>
        <sz val="18"/>
        <color rgb="FFFF0000"/>
        <rFont val="HG丸ｺﾞｼｯｸM-PRO"/>
        <family val="3"/>
        <charset val="128"/>
      </rPr>
      <t>1</t>
    </r>
    <r>
      <rPr>
        <sz val="18"/>
        <color rgb="FFFF0000"/>
        <rFont val="HG丸ｺﾞｼｯｸM-PRO"/>
        <family val="3"/>
        <charset val="128"/>
      </rPr>
      <t>：「日給は3000０円でない」</t>
    </r>
    <phoneticPr fontId="1"/>
  </si>
  <si>
    <r>
      <t>　H</t>
    </r>
    <r>
      <rPr>
        <strike/>
        <vertAlign val="subscript"/>
        <sz val="18"/>
        <rFont val="HG丸ｺﾞｼｯｸM-PRO"/>
        <family val="3"/>
        <charset val="128"/>
      </rPr>
      <t>0</t>
    </r>
    <r>
      <rPr>
        <strike/>
        <sz val="18"/>
        <rFont val="HG丸ｺﾞｼｯｸM-PRO"/>
        <family val="3"/>
        <charset val="128"/>
      </rPr>
      <t>：「日給が30000円である」</t>
    </r>
    <phoneticPr fontId="1"/>
  </si>
  <si>
    <t>今回の検定結果
「日給が30000円である」という仮定では
　日給の平均が26702.2円という
　データが得られる可能性は5％以下。
　これが得られる可能性は低い。
つまり「日給が30000円」という仮説が
　　　　　　間違っていると言っていい。
つまり「日給は30000円でない」と言える</t>
    <phoneticPr fontId="1"/>
  </si>
  <si>
    <t>平均（仮説平均）</t>
    <rPh sb="0" eb="2">
      <t>ヘイキン</t>
    </rPh>
    <rPh sb="3" eb="5">
      <t>カセツ</t>
    </rPh>
    <rPh sb="5" eb="7">
      <t>ヘイキン</t>
    </rPh>
    <phoneticPr fontId="1"/>
  </si>
  <si>
    <t>平均の差（標本ー仮説）</t>
    <rPh sb="0" eb="2">
      <t>ヘイキン</t>
    </rPh>
    <rPh sb="3" eb="4">
      <t>サ</t>
    </rPh>
    <rPh sb="5" eb="7">
      <t>ヒョウホン</t>
    </rPh>
    <rPh sb="8" eb="10">
      <t>カセツ</t>
    </rPh>
    <phoneticPr fontId="1"/>
  </si>
  <si>
    <t>（ｔ値の）境界値</t>
    <rPh sb="2" eb="3">
      <t>アタイ</t>
    </rPh>
    <rPh sb="5" eb="7">
      <t>キョウカイ</t>
    </rPh>
    <rPh sb="7" eb="8">
      <t>チ</t>
    </rPh>
    <phoneticPr fontId="1"/>
  </si>
  <si>
    <t>平均の差（標本－仮説）</t>
    <rPh sb="0" eb="2">
      <t>ヘイキン</t>
    </rPh>
    <rPh sb="3" eb="4">
      <t>サ</t>
    </rPh>
    <rPh sb="5" eb="7">
      <t>ヒョウホン</t>
    </rPh>
    <rPh sb="8" eb="10">
      <t>カセツ</t>
    </rPh>
    <phoneticPr fontId="1"/>
  </si>
  <si>
    <t>数式「T.INV.2T」を使う</t>
    <rPh sb="0" eb="2">
      <t>スウシキ</t>
    </rPh>
    <rPh sb="13" eb="14">
      <t>ツカ</t>
    </rPh>
    <phoneticPr fontId="1"/>
  </si>
  <si>
    <t>数式「var.s」使う</t>
    <rPh sb="0" eb="2">
      <t>スウシキ</t>
    </rPh>
    <phoneticPr fontId="1"/>
  </si>
  <si>
    <t>数式「AVERAGE」を使う</t>
    <rPh sb="0" eb="2">
      <t>スウシキ</t>
    </rPh>
    <rPh sb="12" eb="13">
      <t>ツカ</t>
    </rPh>
    <phoneticPr fontId="1"/>
  </si>
  <si>
    <t>ただの引き算</t>
    <rPh sb="3" eb="4">
      <t>ヒ</t>
    </rPh>
    <phoneticPr fontId="1"/>
  </si>
  <si>
    <t>固定</t>
    <rPh sb="0" eb="2">
      <t>コテイ</t>
    </rPh>
    <phoneticPr fontId="1"/>
  </si>
  <si>
    <t>「不燃分散」÷「データの個数」</t>
    <rPh sb="1" eb="5">
      <t>フネンブンサン</t>
    </rPh>
    <rPh sb="12" eb="14">
      <t>コスウ</t>
    </rPh>
    <phoneticPr fontId="1"/>
  </si>
  <si>
    <t>数式「SQRT」使う</t>
    <rPh sb="0" eb="2">
      <t>スウシキ</t>
    </rPh>
    <phoneticPr fontId="1"/>
  </si>
  <si>
    <t>「平均の差」÷「分母の√」</t>
    <rPh sb="1" eb="3">
      <t>ヘイキン</t>
    </rPh>
    <rPh sb="4" eb="5">
      <t>サ</t>
    </rPh>
    <rPh sb="8" eb="10">
      <t>ブンボ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</si>
</sst>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 "/>
    <numFmt numFmtId="177" formatCode="0.00000_ "/>
    <numFmt numFmtId="178" formatCode="0_ "/>
    <numFmt numFmtId="179" formatCode="0.00_ "/>
    <numFmt numFmtId="180" formatCode="0.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rgb="FFFF0000"/>
      <name val="HG丸ｺﾞｼｯｸM-PRO"/>
      <family val="3"/>
      <charset val="128"/>
    </font>
    <font>
      <vertAlign val="subscript"/>
      <sz val="16"/>
      <color rgb="FFFF0000"/>
      <name val="HG丸ｺﾞｼｯｸM-PRO"/>
      <family val="3"/>
      <charset val="128"/>
    </font>
    <font>
      <vertAlign val="subscript"/>
      <sz val="18"/>
      <color rgb="FFFF0000"/>
      <name val="HG丸ｺﾞｼｯｸM-PRO"/>
      <family val="3"/>
      <charset val="128"/>
    </font>
    <font>
      <strike/>
      <sz val="18"/>
      <name val="HG丸ｺﾞｼｯｸM-PRO"/>
      <family val="3"/>
      <charset val="128"/>
    </font>
    <font>
      <strike/>
      <vertAlign val="subscript"/>
      <sz val="1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176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AF4CFCA3-7CE7-4F5E-A291-AC61D17C68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FCA6-9F87-4D90-B860-12B2AADDE0B3}">
  <dimension ref="A1:I26"/>
  <sheetViews>
    <sheetView tabSelected="1" workbookViewId="0">
      <selection activeCell="G3" sqref="G3"/>
    </sheetView>
  </sheetViews>
  <sheetFormatPr defaultRowHeight="21" x14ac:dyDescent="0.4"/>
  <cols>
    <col min="1" max="1" width="10.75" style="1" bestFit="1" customWidth="1"/>
    <col min="2" max="2" width="13.75" style="1" bestFit="1" customWidth="1"/>
    <col min="3" max="3" width="37.875" style="1" bestFit="1" customWidth="1"/>
    <col min="4" max="4" width="35.625" style="8" bestFit="1" customWidth="1"/>
    <col min="5" max="5" width="32" style="43" bestFit="1" customWidth="1"/>
    <col min="9" max="9" width="28.75" bestFit="1" customWidth="1"/>
  </cols>
  <sheetData>
    <row r="1" spans="1:9" x14ac:dyDescent="0.4">
      <c r="A1" s="2"/>
      <c r="B1" s="2" t="s">
        <v>16</v>
      </c>
      <c r="C1" s="2" t="s">
        <v>27</v>
      </c>
      <c r="D1" s="11">
        <v>30000</v>
      </c>
      <c r="E1" s="42" t="s">
        <v>35</v>
      </c>
    </row>
    <row r="2" spans="1:9" x14ac:dyDescent="0.4">
      <c r="A2" s="2" t="s">
        <v>6</v>
      </c>
      <c r="B2" s="2">
        <v>27149</v>
      </c>
      <c r="C2" s="2" t="s">
        <v>0</v>
      </c>
      <c r="D2" s="11">
        <v>26702.2</v>
      </c>
      <c r="E2" s="42" t="s">
        <v>33</v>
      </c>
    </row>
    <row r="3" spans="1:9" x14ac:dyDescent="0.4">
      <c r="A3" s="2" t="s">
        <v>7</v>
      </c>
      <c r="B3" s="2">
        <v>35800</v>
      </c>
      <c r="C3" s="2" t="s">
        <v>28</v>
      </c>
      <c r="D3" s="11">
        <f>D2-D1</f>
        <v>-3297.7999999999993</v>
      </c>
      <c r="E3" s="42" t="s">
        <v>34</v>
      </c>
    </row>
    <row r="4" spans="1:9" x14ac:dyDescent="0.4">
      <c r="A4" s="2" t="s">
        <v>8</v>
      </c>
      <c r="B4" s="2">
        <v>26382</v>
      </c>
      <c r="C4" s="2" t="s">
        <v>5</v>
      </c>
      <c r="D4" s="12">
        <v>0.05</v>
      </c>
      <c r="E4" s="42" t="s">
        <v>35</v>
      </c>
    </row>
    <row r="5" spans="1:9" x14ac:dyDescent="0.4">
      <c r="A5" s="2" t="s">
        <v>9</v>
      </c>
      <c r="B5" s="2">
        <v>28329</v>
      </c>
      <c r="C5" s="2" t="s">
        <v>4</v>
      </c>
      <c r="D5" s="13">
        <v>10</v>
      </c>
      <c r="E5" s="42" t="s">
        <v>35</v>
      </c>
    </row>
    <row r="6" spans="1:9" x14ac:dyDescent="0.4">
      <c r="A6" s="2" t="s">
        <v>10</v>
      </c>
      <c r="B6" s="2">
        <v>21988</v>
      </c>
      <c r="C6" s="2" t="s">
        <v>29</v>
      </c>
      <c r="D6" s="14">
        <f>_xlfn.T.INV.2T(0.05,9)</f>
        <v>2.2621571627982053</v>
      </c>
      <c r="E6" s="42" t="s">
        <v>31</v>
      </c>
    </row>
    <row r="7" spans="1:9" x14ac:dyDescent="0.4">
      <c r="A7" s="2" t="s">
        <v>11</v>
      </c>
      <c r="B7" s="2">
        <v>27441</v>
      </c>
      <c r="D7" s="9"/>
      <c r="E7" s="42"/>
    </row>
    <row r="8" spans="1:9" x14ac:dyDescent="0.4">
      <c r="A8" s="2" t="s">
        <v>12</v>
      </c>
      <c r="B8" s="2">
        <v>25195</v>
      </c>
      <c r="C8" s="2" t="s">
        <v>1</v>
      </c>
      <c r="D8" s="14">
        <f>_xlfn.VAR.S(B2:B11)</f>
        <v>20138424.622222263</v>
      </c>
      <c r="E8" s="42" t="s">
        <v>32</v>
      </c>
    </row>
    <row r="9" spans="1:9" x14ac:dyDescent="0.4">
      <c r="A9" s="2" t="s">
        <v>13</v>
      </c>
      <c r="B9" s="2">
        <v>20475</v>
      </c>
      <c r="C9" s="2" t="s">
        <v>17</v>
      </c>
      <c r="D9" s="14">
        <f>D8/D5</f>
        <v>2013842.4622222264</v>
      </c>
      <c r="E9" s="42" t="s">
        <v>36</v>
      </c>
    </row>
    <row r="10" spans="1:9" x14ac:dyDescent="0.4">
      <c r="A10" s="2" t="s">
        <v>14</v>
      </c>
      <c r="B10" s="2">
        <v>23173</v>
      </c>
      <c r="C10" s="2" t="s">
        <v>3</v>
      </c>
      <c r="D10" s="14">
        <f>SQRT(D9)</f>
        <v>1419.0991727931585</v>
      </c>
      <c r="E10" s="42" t="s">
        <v>37</v>
      </c>
      <c r="I10" s="3"/>
    </row>
    <row r="11" spans="1:9" x14ac:dyDescent="0.4">
      <c r="A11" s="2" t="s">
        <v>15</v>
      </c>
      <c r="B11" s="2">
        <v>31090</v>
      </c>
      <c r="C11" s="2" t="s">
        <v>2</v>
      </c>
      <c r="D11" s="14">
        <f>ABS(D3/D10)</f>
        <v>2.323868594404904</v>
      </c>
      <c r="E11" s="42" t="s">
        <v>38</v>
      </c>
    </row>
    <row r="13" spans="1:9" ht="25.5" x14ac:dyDescent="0.4">
      <c r="A13" s="24" t="s">
        <v>25</v>
      </c>
      <c r="B13" s="24"/>
      <c r="C13" s="24"/>
      <c r="D13" s="24"/>
    </row>
    <row r="14" spans="1:9" ht="25.5" x14ac:dyDescent="0.4">
      <c r="A14" s="25" t="s">
        <v>24</v>
      </c>
      <c r="B14" s="25"/>
      <c r="C14" s="25"/>
      <c r="D14" s="25"/>
    </row>
    <row r="16" spans="1:9" ht="21.75" thickBot="1" x14ac:dyDescent="0.45">
      <c r="A16" s="26" t="s">
        <v>18</v>
      </c>
      <c r="B16" s="26"/>
    </row>
    <row r="17" spans="1:7" ht="18.75" x14ac:dyDescent="0.4">
      <c r="A17" s="15" t="s">
        <v>26</v>
      </c>
      <c r="B17" s="16"/>
      <c r="C17" s="16"/>
      <c r="D17" s="17"/>
      <c r="G17" s="7"/>
    </row>
    <row r="18" spans="1:7" ht="18.75" x14ac:dyDescent="0.4">
      <c r="A18" s="18"/>
      <c r="B18" s="19"/>
      <c r="C18" s="19"/>
      <c r="D18" s="20"/>
    </row>
    <row r="19" spans="1:7" ht="18.75" x14ac:dyDescent="0.4">
      <c r="A19" s="18"/>
      <c r="B19" s="19"/>
      <c r="C19" s="19"/>
      <c r="D19" s="20"/>
    </row>
    <row r="20" spans="1:7" ht="18.75" x14ac:dyDescent="0.4">
      <c r="A20" s="18"/>
      <c r="B20" s="19"/>
      <c r="C20" s="19"/>
      <c r="D20" s="20"/>
    </row>
    <row r="21" spans="1:7" ht="18.75" x14ac:dyDescent="0.4">
      <c r="A21" s="18"/>
      <c r="B21" s="19"/>
      <c r="C21" s="19"/>
      <c r="D21" s="20"/>
    </row>
    <row r="22" spans="1:7" ht="18.75" x14ac:dyDescent="0.4">
      <c r="A22" s="18"/>
      <c r="B22" s="19"/>
      <c r="C22" s="19"/>
      <c r="D22" s="20"/>
    </row>
    <row r="23" spans="1:7" ht="18.75" x14ac:dyDescent="0.4">
      <c r="A23" s="18"/>
      <c r="B23" s="19"/>
      <c r="C23" s="19"/>
      <c r="D23" s="20"/>
    </row>
    <row r="24" spans="1:7" ht="18.75" x14ac:dyDescent="0.4">
      <c r="A24" s="18"/>
      <c r="B24" s="19"/>
      <c r="C24" s="19"/>
      <c r="D24" s="20"/>
    </row>
    <row r="25" spans="1:7" ht="18.75" x14ac:dyDescent="0.4">
      <c r="A25" s="18"/>
      <c r="B25" s="19"/>
      <c r="C25" s="19"/>
      <c r="D25" s="20"/>
    </row>
    <row r="26" spans="1:7" ht="19.5" thickBot="1" x14ac:dyDescent="0.45">
      <c r="A26" s="21"/>
      <c r="B26" s="22"/>
      <c r="C26" s="22"/>
      <c r="D26" s="23"/>
    </row>
  </sheetData>
  <mergeCells count="4">
    <mergeCell ref="A17:D26"/>
    <mergeCell ref="A13:D13"/>
    <mergeCell ref="A14:D14"/>
    <mergeCell ref="A16:B1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DEF9-5BC0-4559-9151-EF966033EFE7}">
  <dimension ref="A1:J26"/>
  <sheetViews>
    <sheetView zoomScale="85" zoomScaleNormal="85" workbookViewId="0">
      <selection activeCell="J1" sqref="J1:J12"/>
    </sheetView>
  </sheetViews>
  <sheetFormatPr defaultRowHeight="21" x14ac:dyDescent="0.4"/>
  <cols>
    <col min="2" max="2" width="13.75" style="1" bestFit="1" customWidth="1"/>
    <col min="3" max="3" width="5.375" style="1" customWidth="1"/>
    <col min="4" max="4" width="15" style="1" customWidth="1"/>
    <col min="5" max="5" width="13.75" style="1" bestFit="1" customWidth="1"/>
    <col min="6" max="6" width="21.25" style="1" bestFit="1" customWidth="1"/>
    <col min="7" max="7" width="26.25" style="1" bestFit="1" customWidth="1"/>
    <col min="8" max="8" width="37.875" bestFit="1" customWidth="1"/>
    <col min="9" max="9" width="13.75" bestFit="1" customWidth="1"/>
    <col min="10" max="10" width="31.625" bestFit="1" customWidth="1"/>
    <col min="11" max="11" width="7.75" bestFit="1" customWidth="1"/>
  </cols>
  <sheetData>
    <row r="1" spans="1:10" x14ac:dyDescent="0.4">
      <c r="A1" s="2"/>
      <c r="B1" s="2" t="s">
        <v>20</v>
      </c>
      <c r="D1" s="4" t="s">
        <v>19</v>
      </c>
      <c r="E1"/>
      <c r="F1"/>
      <c r="G1"/>
      <c r="H1" s="2" t="s">
        <v>27</v>
      </c>
      <c r="I1" s="10">
        <v>350</v>
      </c>
      <c r="J1" s="41" t="s">
        <v>35</v>
      </c>
    </row>
    <row r="2" spans="1:10" ht="21" customHeight="1" x14ac:dyDescent="0.4">
      <c r="A2" s="2">
        <v>1</v>
      </c>
      <c r="B2" s="2">
        <v>347.5</v>
      </c>
      <c r="D2" s="36" t="s">
        <v>21</v>
      </c>
      <c r="E2" s="36"/>
      <c r="F2" s="36"/>
      <c r="G2" s="36"/>
      <c r="H2" s="2" t="s">
        <v>0</v>
      </c>
      <c r="I2" s="10"/>
      <c r="J2" s="41" t="s">
        <v>33</v>
      </c>
    </row>
    <row r="3" spans="1:10" x14ac:dyDescent="0.4">
      <c r="A3" s="2">
        <v>2</v>
      </c>
      <c r="B3" s="2">
        <v>347.9</v>
      </c>
      <c r="D3" s="36"/>
      <c r="E3" s="36"/>
      <c r="F3" s="36"/>
      <c r="G3" s="36"/>
      <c r="H3" s="2" t="s">
        <v>30</v>
      </c>
      <c r="I3" s="10"/>
      <c r="J3" s="41" t="s">
        <v>34</v>
      </c>
    </row>
    <row r="4" spans="1:10" x14ac:dyDescent="0.4">
      <c r="A4" s="2">
        <v>3</v>
      </c>
      <c r="B4" s="2">
        <v>348.8</v>
      </c>
      <c r="D4" s="36"/>
      <c r="E4" s="36"/>
      <c r="F4" s="36"/>
      <c r="G4" s="36"/>
      <c r="H4" s="2" t="s">
        <v>5</v>
      </c>
      <c r="I4" s="10">
        <v>0.05</v>
      </c>
      <c r="J4" s="41" t="s">
        <v>35</v>
      </c>
    </row>
    <row r="5" spans="1:10" x14ac:dyDescent="0.4">
      <c r="A5" s="2">
        <v>4</v>
      </c>
      <c r="B5" s="2">
        <v>350.5</v>
      </c>
      <c r="D5" s="36"/>
      <c r="E5" s="36"/>
      <c r="F5" s="36"/>
      <c r="G5" s="36"/>
      <c r="H5" s="2" t="s">
        <v>4</v>
      </c>
      <c r="I5" s="10">
        <v>25</v>
      </c>
      <c r="J5" s="41" t="s">
        <v>35</v>
      </c>
    </row>
    <row r="6" spans="1:10" x14ac:dyDescent="0.4">
      <c r="A6" s="2">
        <v>5</v>
      </c>
      <c r="B6" s="2">
        <v>348.9</v>
      </c>
      <c r="D6" s="36"/>
      <c r="E6" s="36"/>
      <c r="F6" s="36"/>
      <c r="G6" s="36"/>
      <c r="H6" s="2" t="s">
        <v>29</v>
      </c>
      <c r="I6" s="10"/>
      <c r="J6" s="41" t="s">
        <v>31</v>
      </c>
    </row>
    <row r="7" spans="1:10" x14ac:dyDescent="0.4">
      <c r="A7" s="2">
        <v>6</v>
      </c>
      <c r="B7" s="2">
        <v>350.2</v>
      </c>
      <c r="D7" s="36"/>
      <c r="E7" s="36"/>
      <c r="F7" s="36"/>
      <c r="G7" s="36"/>
      <c r="H7" s="1"/>
      <c r="I7" s="3"/>
      <c r="J7" s="41"/>
    </row>
    <row r="8" spans="1:10" ht="21.75" thickBot="1" x14ac:dyDescent="0.45">
      <c r="A8" s="2">
        <v>7</v>
      </c>
      <c r="B8" s="2">
        <v>348.1</v>
      </c>
      <c r="D8" s="5"/>
      <c r="E8" s="5"/>
      <c r="F8" s="5"/>
      <c r="G8" s="5"/>
      <c r="H8" s="2" t="s">
        <v>1</v>
      </c>
      <c r="I8" s="10"/>
      <c r="J8" s="41" t="s">
        <v>32</v>
      </c>
    </row>
    <row r="9" spans="1:10" ht="21" customHeight="1" x14ac:dyDescent="0.4">
      <c r="A9" s="2">
        <v>8</v>
      </c>
      <c r="B9" s="2">
        <v>348</v>
      </c>
      <c r="D9" s="37" t="s">
        <v>22</v>
      </c>
      <c r="E9" s="38"/>
      <c r="F9" s="38"/>
      <c r="G9" s="38"/>
      <c r="H9" s="2" t="s">
        <v>17</v>
      </c>
      <c r="I9" s="10"/>
      <c r="J9" s="41" t="s">
        <v>36</v>
      </c>
    </row>
    <row r="10" spans="1:10" ht="21.75" thickBot="1" x14ac:dyDescent="0.45">
      <c r="A10" s="2">
        <v>9</v>
      </c>
      <c r="B10" s="2">
        <v>350.9</v>
      </c>
      <c r="D10" s="39" t="s">
        <v>23</v>
      </c>
      <c r="E10" s="40"/>
      <c r="F10" s="40"/>
      <c r="G10" s="40"/>
      <c r="H10" s="2" t="s">
        <v>3</v>
      </c>
      <c r="I10" s="10"/>
      <c r="J10" s="41" t="s">
        <v>37</v>
      </c>
    </row>
    <row r="11" spans="1:10" x14ac:dyDescent="0.4">
      <c r="A11" s="2">
        <v>10</v>
      </c>
      <c r="B11" s="2">
        <v>349.8</v>
      </c>
      <c r="D11" s="6"/>
      <c r="E11" s="6"/>
      <c r="F11" s="6"/>
      <c r="G11" s="6"/>
      <c r="H11" s="2" t="s">
        <v>2</v>
      </c>
      <c r="I11" s="10"/>
      <c r="J11" s="41" t="s">
        <v>38</v>
      </c>
    </row>
    <row r="12" spans="1:10" ht="21.75" thickBot="1" x14ac:dyDescent="0.45">
      <c r="A12" s="2">
        <v>11</v>
      </c>
      <c r="B12" s="2">
        <v>349</v>
      </c>
      <c r="D12" s="26" t="s">
        <v>18</v>
      </c>
      <c r="E12" s="26"/>
    </row>
    <row r="13" spans="1:10" x14ac:dyDescent="0.4">
      <c r="A13" s="2">
        <v>12</v>
      </c>
      <c r="B13" s="2">
        <v>348.4</v>
      </c>
      <c r="D13" s="27"/>
      <c r="E13" s="28"/>
      <c r="F13" s="28"/>
      <c r="G13" s="29"/>
    </row>
    <row r="14" spans="1:10" ht="21" customHeight="1" x14ac:dyDescent="0.4">
      <c r="A14" s="2">
        <v>13</v>
      </c>
      <c r="B14" s="2">
        <v>349.1</v>
      </c>
      <c r="D14" s="30"/>
      <c r="E14" s="31"/>
      <c r="F14" s="31"/>
      <c r="G14" s="32"/>
      <c r="J14">
        <v>20</v>
      </c>
    </row>
    <row r="15" spans="1:10" ht="21" customHeight="1" x14ac:dyDescent="0.4">
      <c r="A15" s="2">
        <v>14</v>
      </c>
      <c r="B15" s="2">
        <v>350.5</v>
      </c>
      <c r="D15" s="30"/>
      <c r="E15" s="31"/>
      <c r="F15" s="31"/>
      <c r="G15" s="32"/>
    </row>
    <row r="16" spans="1:10" ht="21" customHeight="1" x14ac:dyDescent="0.4">
      <c r="A16" s="2">
        <v>15</v>
      </c>
      <c r="B16" s="2">
        <v>350.8</v>
      </c>
      <c r="D16" s="30"/>
      <c r="E16" s="31"/>
      <c r="F16" s="31"/>
      <c r="G16" s="32"/>
    </row>
    <row r="17" spans="1:7" ht="21" customHeight="1" x14ac:dyDescent="0.4">
      <c r="A17" s="2">
        <v>16</v>
      </c>
      <c r="B17" s="2">
        <v>350.2</v>
      </c>
      <c r="D17" s="30"/>
      <c r="E17" s="31"/>
      <c r="F17" s="31"/>
      <c r="G17" s="32"/>
    </row>
    <row r="18" spans="1:7" ht="21" customHeight="1" x14ac:dyDescent="0.4">
      <c r="A18" s="2">
        <v>17</v>
      </c>
      <c r="B18" s="2">
        <v>348.5</v>
      </c>
      <c r="D18" s="30"/>
      <c r="E18" s="31"/>
      <c r="F18" s="31"/>
      <c r="G18" s="32"/>
    </row>
    <row r="19" spans="1:7" ht="21" customHeight="1" x14ac:dyDescent="0.4">
      <c r="A19" s="2">
        <v>18</v>
      </c>
      <c r="B19" s="2">
        <v>350.7</v>
      </c>
      <c r="D19" s="30"/>
      <c r="E19" s="31"/>
      <c r="F19" s="31"/>
      <c r="G19" s="32"/>
    </row>
    <row r="20" spans="1:7" ht="21" customHeight="1" x14ac:dyDescent="0.4">
      <c r="A20" s="2">
        <v>19</v>
      </c>
      <c r="B20" s="2">
        <v>350.4</v>
      </c>
      <c r="D20" s="30"/>
      <c r="E20" s="31"/>
      <c r="F20" s="31"/>
      <c r="G20" s="32"/>
    </row>
    <row r="21" spans="1:7" ht="21" customHeight="1" x14ac:dyDescent="0.4">
      <c r="A21" s="2">
        <v>20</v>
      </c>
      <c r="B21" s="2">
        <v>348.2</v>
      </c>
      <c r="D21" s="30"/>
      <c r="E21" s="31"/>
      <c r="F21" s="31"/>
      <c r="G21" s="32"/>
    </row>
    <row r="22" spans="1:7" ht="21" customHeight="1" thickBot="1" x14ac:dyDescent="0.45">
      <c r="A22" s="2">
        <v>21</v>
      </c>
      <c r="B22" s="2">
        <v>350.2</v>
      </c>
      <c r="D22" s="33"/>
      <c r="E22" s="34"/>
      <c r="F22" s="34"/>
      <c r="G22" s="35"/>
    </row>
    <row r="23" spans="1:7" ht="21" customHeight="1" x14ac:dyDescent="0.4">
      <c r="A23" s="2">
        <v>22</v>
      </c>
      <c r="B23" s="2">
        <v>348.7</v>
      </c>
    </row>
    <row r="24" spans="1:7" x14ac:dyDescent="0.4">
      <c r="A24" s="2">
        <v>23</v>
      </c>
      <c r="B24" s="2">
        <v>350.1</v>
      </c>
    </row>
    <row r="25" spans="1:7" x14ac:dyDescent="0.4">
      <c r="A25" s="2">
        <v>24</v>
      </c>
      <c r="B25" s="2">
        <v>347.1</v>
      </c>
    </row>
    <row r="26" spans="1:7" x14ac:dyDescent="0.4">
      <c r="A26" s="2">
        <v>25</v>
      </c>
      <c r="B26" s="2">
        <v>349.2</v>
      </c>
    </row>
  </sheetData>
  <mergeCells count="5">
    <mergeCell ref="D12:E12"/>
    <mergeCell ref="D13:G22"/>
    <mergeCell ref="D2:G7"/>
    <mergeCell ref="D9:G9"/>
    <mergeCell ref="D10:G1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【例題】　A病院</vt:lpstr>
      <vt:lpstr>居酒屋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A-Sakurai</dc:creator>
  <cp:lastModifiedBy>櫻井 玲</cp:lastModifiedBy>
  <dcterms:created xsi:type="dcterms:W3CDTF">2020-11-16T19:40:37Z</dcterms:created>
  <dcterms:modified xsi:type="dcterms:W3CDTF">2025-10-23T15:33:13Z</dcterms:modified>
</cp:coreProperties>
</file>